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4115" windowHeight="7455"/>
  </bookViews>
  <sheets>
    <sheet name="u(16.0)" sheetId="1" r:id="rId1"/>
    <sheet name="s(16.0)" sheetId="2" r:id="rId2"/>
    <sheet name="u(1.15)" sheetId="3" r:id="rId3"/>
    <sheet name="s(1.15)" sheetId="4" r:id="rId4"/>
    <sheet name="Single" sheetId="5" r:id="rId5"/>
  </sheets>
  <calcPr calcId="145621"/>
</workbook>
</file>

<file path=xl/calcChain.xml><?xml version="1.0" encoding="utf-8"?>
<calcChain xmlns="http://schemas.openxmlformats.org/spreadsheetml/2006/main">
  <c r="B9" i="5" l="1"/>
  <c r="B6" i="5"/>
  <c r="B14" i="5"/>
  <c r="F7" i="5"/>
  <c r="J7" i="5"/>
  <c r="N7" i="5"/>
  <c r="R7" i="5"/>
  <c r="V7" i="5"/>
  <c r="Z7" i="5"/>
  <c r="AD7" i="5"/>
  <c r="B7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K6" i="5"/>
  <c r="D6" i="5"/>
  <c r="E6" i="5"/>
  <c r="F6" i="5"/>
  <c r="G6" i="5"/>
  <c r="H6" i="5"/>
  <c r="I6" i="5"/>
  <c r="J6" i="5"/>
  <c r="C6" i="5"/>
  <c r="B5" i="4"/>
  <c r="B8" i="4"/>
  <c r="N6" i="4"/>
  <c r="J6" i="4"/>
  <c r="F6" i="4"/>
  <c r="B6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8" i="3"/>
  <c r="N6" i="3"/>
  <c r="J6" i="3"/>
  <c r="F6" i="3"/>
  <c r="B6" i="3"/>
  <c r="B10" i="3" s="1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B5" i="2"/>
  <c r="B8" i="2"/>
  <c r="N6" i="2"/>
  <c r="J6" i="2"/>
  <c r="F6" i="2"/>
  <c r="B6" i="2"/>
  <c r="B10" i="2" s="1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8" i="1"/>
  <c r="F6" i="1"/>
  <c r="J6" i="1"/>
  <c r="N6" i="1"/>
  <c r="B6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B10" i="4" l="1"/>
  <c r="B10" i="5"/>
  <c r="B11" i="5"/>
  <c r="B9" i="1"/>
  <c r="B9" i="2"/>
  <c r="B9" i="4"/>
  <c r="B10" i="1"/>
  <c r="B16" i="5"/>
  <c r="B12" i="5"/>
  <c r="B15" i="5" s="1"/>
  <c r="B9" i="3"/>
</calcChain>
</file>

<file path=xl/sharedStrings.xml><?xml version="1.0" encoding="utf-8"?>
<sst xmlns="http://schemas.openxmlformats.org/spreadsheetml/2006/main" count="77" uniqueCount="18">
  <si>
    <t>Bin:</t>
  </si>
  <si>
    <t>Hex:</t>
  </si>
  <si>
    <t>Bit:</t>
  </si>
  <si>
    <t>Value:</t>
  </si>
  <si>
    <t>Position:</t>
  </si>
  <si>
    <t>Unsigned 16 Bit Integer</t>
  </si>
  <si>
    <t>Signed 16 Bit Integer</t>
  </si>
  <si>
    <t>Unsigned 1.15 Fractional</t>
  </si>
  <si>
    <t>Signed 1.15 Fractional</t>
  </si>
  <si>
    <t>Meaning:</t>
  </si>
  <si>
    <t>V</t>
  </si>
  <si>
    <t>C</t>
  </si>
  <si>
    <t>M</t>
  </si>
  <si>
    <t>Exponent:</t>
  </si>
  <si>
    <t>Mantisse:</t>
  </si>
  <si>
    <t>Sign:</t>
  </si>
  <si>
    <t>Single Precision IEEE 754 Floating-Point</t>
  </si>
  <si>
    <t>Dec: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</si>
</sst>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 Unicode MS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1" xfId="0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0" xfId="0" applyFill="1" applyAlignment="1"/>
    <xf numFmtId="0" fontId="3" fillId="2" borderId="0" xfId="0" applyFont="1" applyFill="1"/>
    <xf numFmtId="0" fontId="0" fillId="3" borderId="3" xfId="0" applyFill="1" applyBorder="1" applyAlignment="1">
      <alignment horizontal="center"/>
    </xf>
    <xf numFmtId="0" fontId="0" fillId="2" borderId="0" xfId="0" applyFill="1" applyProtection="1"/>
    <xf numFmtId="0" fontId="1" fillId="2" borderId="0" xfId="0" applyFont="1" applyFill="1" applyProtection="1"/>
    <xf numFmtId="0" fontId="0" fillId="3" borderId="3" xfId="0" applyFill="1" applyBorder="1" applyProtection="1"/>
    <xf numFmtId="0" fontId="0" fillId="3" borderId="2" xfId="0" applyFill="1" applyBorder="1" applyProtection="1"/>
    <xf numFmtId="0" fontId="0" fillId="4" borderId="0" xfId="0" applyFill="1" applyProtection="1"/>
    <xf numFmtId="0" fontId="4" fillId="0" borderId="1" xfId="0" applyFon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/>
    </xf>
    <xf numFmtId="0" fontId="0" fillId="4" borderId="0" xfId="0" applyFill="1" applyAlignment="1" applyProtection="1">
      <alignment horizontal="left"/>
    </xf>
    <xf numFmtId="0" fontId="2" fillId="2" borderId="0" xfId="0" applyFont="1" applyFill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 applyAlignment="1"/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B3" sqref="B3"/>
    </sheetView>
  </sheetViews>
  <sheetFormatPr defaultColWidth="11.42578125" defaultRowHeight="15" x14ac:dyDescent="0.25"/>
  <cols>
    <col min="1" max="1" width="11.5703125" style="10" customWidth="1"/>
    <col min="2" max="17" width="6.7109375" style="10" customWidth="1"/>
    <col min="18" max="16384" width="11.42578125" style="10"/>
  </cols>
  <sheetData>
    <row r="1" spans="1:17" ht="21" x14ac:dyDescent="0.35">
      <c r="A1" s="17" t="s">
        <v>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5.75" thickBot="1" x14ac:dyDescent="0.3"/>
    <row r="3" spans="1:17" ht="15.75" thickBot="1" x14ac:dyDescent="0.3">
      <c r="A3" s="11" t="s">
        <v>2</v>
      </c>
      <c r="B3" s="3">
        <v>1</v>
      </c>
      <c r="C3" s="3">
        <v>0</v>
      </c>
      <c r="D3" s="3">
        <v>1</v>
      </c>
      <c r="E3" s="3">
        <v>0</v>
      </c>
      <c r="F3" s="3">
        <v>0</v>
      </c>
      <c r="G3" s="3">
        <v>1</v>
      </c>
      <c r="H3" s="3">
        <v>1</v>
      </c>
      <c r="I3" s="3">
        <v>1</v>
      </c>
      <c r="J3" s="3">
        <v>0</v>
      </c>
      <c r="K3" s="3">
        <v>0</v>
      </c>
      <c r="L3" s="3">
        <v>1</v>
      </c>
      <c r="M3" s="3">
        <v>1</v>
      </c>
      <c r="N3" s="3">
        <v>1</v>
      </c>
      <c r="O3" s="3">
        <v>1</v>
      </c>
      <c r="P3" s="3">
        <v>0</v>
      </c>
      <c r="Q3" s="3">
        <v>0</v>
      </c>
    </row>
    <row r="4" spans="1:17" x14ac:dyDescent="0.25">
      <c r="A4" s="11" t="s">
        <v>4</v>
      </c>
      <c r="B4" s="12">
        <v>15</v>
      </c>
      <c r="C4" s="12">
        <v>14</v>
      </c>
      <c r="D4" s="12">
        <v>13</v>
      </c>
      <c r="E4" s="12">
        <v>12</v>
      </c>
      <c r="F4" s="12">
        <v>11</v>
      </c>
      <c r="G4" s="12">
        <v>10</v>
      </c>
      <c r="H4" s="12">
        <v>9</v>
      </c>
      <c r="I4" s="12">
        <v>8</v>
      </c>
      <c r="J4" s="12">
        <v>7</v>
      </c>
      <c r="K4" s="12">
        <v>6</v>
      </c>
      <c r="L4" s="12">
        <v>5</v>
      </c>
      <c r="M4" s="12">
        <v>4</v>
      </c>
      <c r="N4" s="12">
        <v>3</v>
      </c>
      <c r="O4" s="12">
        <v>2</v>
      </c>
      <c r="P4" s="12">
        <v>1</v>
      </c>
      <c r="Q4" s="12">
        <v>0</v>
      </c>
    </row>
    <row r="5" spans="1:17" x14ac:dyDescent="0.25">
      <c r="A5" s="11" t="s">
        <v>3</v>
      </c>
      <c r="B5" s="13">
        <f t="shared" ref="B5:Q5" si="0">2^B4</f>
        <v>32768</v>
      </c>
      <c r="C5" s="13">
        <f t="shared" si="0"/>
        <v>16384</v>
      </c>
      <c r="D5" s="13">
        <f t="shared" si="0"/>
        <v>8192</v>
      </c>
      <c r="E5" s="13">
        <f t="shared" si="0"/>
        <v>4096</v>
      </c>
      <c r="F5" s="13">
        <f t="shared" si="0"/>
        <v>2048</v>
      </c>
      <c r="G5" s="13">
        <f t="shared" si="0"/>
        <v>1024</v>
      </c>
      <c r="H5" s="13">
        <f t="shared" si="0"/>
        <v>512</v>
      </c>
      <c r="I5" s="13">
        <f t="shared" si="0"/>
        <v>256</v>
      </c>
      <c r="J5" s="13">
        <f t="shared" si="0"/>
        <v>128</v>
      </c>
      <c r="K5" s="13">
        <f t="shared" si="0"/>
        <v>64</v>
      </c>
      <c r="L5" s="13">
        <f t="shared" si="0"/>
        <v>32</v>
      </c>
      <c r="M5" s="13">
        <f t="shared" si="0"/>
        <v>16</v>
      </c>
      <c r="N5" s="13">
        <f t="shared" si="0"/>
        <v>8</v>
      </c>
      <c r="O5" s="13">
        <f t="shared" si="0"/>
        <v>4</v>
      </c>
      <c r="P5" s="13">
        <f t="shared" si="0"/>
        <v>2</v>
      </c>
      <c r="Q5" s="13">
        <f t="shared" si="0"/>
        <v>1</v>
      </c>
    </row>
    <row r="6" spans="1:17" x14ac:dyDescent="0.25">
      <c r="A6" s="11" t="s">
        <v>1</v>
      </c>
      <c r="B6" s="16" t="str">
        <f>DEC2HEX(B3*2^3+C3*2^2+D3*2^1+E3*2^0)</f>
        <v>A</v>
      </c>
      <c r="C6" s="16"/>
      <c r="D6" s="16"/>
      <c r="E6" s="16"/>
      <c r="F6" s="16" t="str">
        <f t="shared" ref="F6" si="1">DEC2HEX(F3*2^3+G3*2^2+H3*2^1+I3*2^0)</f>
        <v>7</v>
      </c>
      <c r="G6" s="16"/>
      <c r="H6" s="16"/>
      <c r="I6" s="16"/>
      <c r="J6" s="16" t="str">
        <f t="shared" ref="J6" si="2">DEC2HEX(J3*2^3+K3*2^2+L3*2^1+M3*2^0)</f>
        <v>3</v>
      </c>
      <c r="K6" s="16"/>
      <c r="L6" s="16"/>
      <c r="M6" s="16"/>
      <c r="N6" s="16" t="str">
        <f t="shared" ref="N6" si="3">DEC2HEX(N3*2^3+O3*2^2+P3*2^1+Q3*2^0)</f>
        <v>C</v>
      </c>
      <c r="O6" s="16"/>
      <c r="P6" s="16"/>
      <c r="Q6" s="16"/>
    </row>
    <row r="8" spans="1:17" x14ac:dyDescent="0.25">
      <c r="A8" s="14" t="s">
        <v>0</v>
      </c>
      <c r="B8" s="18" t="str">
        <f>CONCATENATE(B3,C3,D3,E3,F3,G3,H3,I3,J3,K3,L3,M3,N3,O3,P3,Q3)</f>
        <v>1010011100111100</v>
      </c>
      <c r="C8" s="18"/>
      <c r="D8" s="18"/>
    </row>
    <row r="9" spans="1:17" x14ac:dyDescent="0.25">
      <c r="A9" s="14" t="s">
        <v>17</v>
      </c>
      <c r="B9" s="18">
        <f>B3*B5+C3*C5+D3*D5+E3*E5+F3*F5+G3*G5+H3*H5+I3*I5+J3*J5+K3*K5+L3*L5+M3*M5+N3*N5+O3*O5+P3*P5+Q3*Q5</f>
        <v>42812</v>
      </c>
      <c r="C9" s="18"/>
      <c r="D9" s="18"/>
    </row>
    <row r="10" spans="1:17" x14ac:dyDescent="0.25">
      <c r="A10" s="14" t="s">
        <v>1</v>
      </c>
      <c r="B10" s="18" t="str">
        <f>CONCATENATE(B6,F6,J6,N6)</f>
        <v>A73C</v>
      </c>
      <c r="C10" s="18"/>
      <c r="D10" s="18"/>
    </row>
  </sheetData>
  <sheetProtection sheet="1" objects="1" scenarios="1" selectLockedCells="1"/>
  <mergeCells count="8">
    <mergeCell ref="N6:Q6"/>
    <mergeCell ref="A1:Q1"/>
    <mergeCell ref="B8:D8"/>
    <mergeCell ref="B9:D9"/>
    <mergeCell ref="B10:D10"/>
    <mergeCell ref="B6:E6"/>
    <mergeCell ref="F6:I6"/>
    <mergeCell ref="J6:M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B3" sqref="B3"/>
    </sheetView>
  </sheetViews>
  <sheetFormatPr defaultColWidth="11.42578125" defaultRowHeight="15" x14ac:dyDescent="0.25"/>
  <cols>
    <col min="1" max="1" width="11.5703125" style="10" customWidth="1"/>
    <col min="2" max="17" width="6.7109375" style="10" customWidth="1"/>
    <col min="18" max="16384" width="11.42578125" style="10"/>
  </cols>
  <sheetData>
    <row r="1" spans="1:17" ht="21" x14ac:dyDescent="0.35">
      <c r="A1" s="17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5.75" thickBot="1" x14ac:dyDescent="0.3"/>
    <row r="3" spans="1:17" ht="15.75" thickBot="1" x14ac:dyDescent="0.3">
      <c r="A3" s="11" t="s">
        <v>2</v>
      </c>
      <c r="B3" s="3">
        <v>1</v>
      </c>
      <c r="C3" s="3">
        <v>0</v>
      </c>
      <c r="D3" s="3">
        <v>1</v>
      </c>
      <c r="E3" s="3">
        <v>0</v>
      </c>
      <c r="F3" s="3">
        <v>0</v>
      </c>
      <c r="G3" s="3">
        <v>1</v>
      </c>
      <c r="H3" s="3">
        <v>1</v>
      </c>
      <c r="I3" s="3">
        <v>1</v>
      </c>
      <c r="J3" s="3">
        <v>0</v>
      </c>
      <c r="K3" s="3">
        <v>0</v>
      </c>
      <c r="L3" s="3">
        <v>1</v>
      </c>
      <c r="M3" s="3">
        <v>1</v>
      </c>
      <c r="N3" s="3">
        <v>1</v>
      </c>
      <c r="O3" s="3">
        <v>1</v>
      </c>
      <c r="P3" s="3">
        <v>0</v>
      </c>
      <c r="Q3" s="3">
        <v>0</v>
      </c>
    </row>
    <row r="4" spans="1:17" x14ac:dyDescent="0.25">
      <c r="A4" s="11" t="s">
        <v>4</v>
      </c>
      <c r="B4" s="12">
        <v>15</v>
      </c>
      <c r="C4" s="12">
        <v>14</v>
      </c>
      <c r="D4" s="12">
        <v>13</v>
      </c>
      <c r="E4" s="12">
        <v>12</v>
      </c>
      <c r="F4" s="12">
        <v>11</v>
      </c>
      <c r="G4" s="12">
        <v>10</v>
      </c>
      <c r="H4" s="12">
        <v>9</v>
      </c>
      <c r="I4" s="12">
        <v>8</v>
      </c>
      <c r="J4" s="12">
        <v>7</v>
      </c>
      <c r="K4" s="12">
        <v>6</v>
      </c>
      <c r="L4" s="12">
        <v>5</v>
      </c>
      <c r="M4" s="12">
        <v>4</v>
      </c>
      <c r="N4" s="12">
        <v>3</v>
      </c>
      <c r="O4" s="12">
        <v>2</v>
      </c>
      <c r="P4" s="12">
        <v>1</v>
      </c>
      <c r="Q4" s="12">
        <v>0</v>
      </c>
    </row>
    <row r="5" spans="1:17" x14ac:dyDescent="0.25">
      <c r="A5" s="11" t="s">
        <v>3</v>
      </c>
      <c r="B5" s="13">
        <f>-2^B4</f>
        <v>-32768</v>
      </c>
      <c r="C5" s="13">
        <f t="shared" ref="C5:Q5" si="0">2^C4</f>
        <v>16384</v>
      </c>
      <c r="D5" s="13">
        <f t="shared" si="0"/>
        <v>8192</v>
      </c>
      <c r="E5" s="13">
        <f t="shared" si="0"/>
        <v>4096</v>
      </c>
      <c r="F5" s="13">
        <f t="shared" si="0"/>
        <v>2048</v>
      </c>
      <c r="G5" s="13">
        <f t="shared" si="0"/>
        <v>1024</v>
      </c>
      <c r="H5" s="13">
        <f t="shared" si="0"/>
        <v>512</v>
      </c>
      <c r="I5" s="13">
        <f t="shared" si="0"/>
        <v>256</v>
      </c>
      <c r="J5" s="13">
        <f t="shared" si="0"/>
        <v>128</v>
      </c>
      <c r="K5" s="13">
        <f t="shared" si="0"/>
        <v>64</v>
      </c>
      <c r="L5" s="13">
        <f t="shared" si="0"/>
        <v>32</v>
      </c>
      <c r="M5" s="13">
        <f t="shared" si="0"/>
        <v>16</v>
      </c>
      <c r="N5" s="13">
        <f t="shared" si="0"/>
        <v>8</v>
      </c>
      <c r="O5" s="13">
        <f t="shared" si="0"/>
        <v>4</v>
      </c>
      <c r="P5" s="13">
        <f t="shared" si="0"/>
        <v>2</v>
      </c>
      <c r="Q5" s="13">
        <f t="shared" si="0"/>
        <v>1</v>
      </c>
    </row>
    <row r="6" spans="1:17" x14ac:dyDescent="0.25">
      <c r="A6" s="11" t="s">
        <v>1</v>
      </c>
      <c r="B6" s="16" t="str">
        <f>DEC2HEX(B3*2^3+C3*2^2+D3*2^1+E3*2^0)</f>
        <v>A</v>
      </c>
      <c r="C6" s="16"/>
      <c r="D6" s="16"/>
      <c r="E6" s="16"/>
      <c r="F6" s="16" t="str">
        <f t="shared" ref="F6" si="1">DEC2HEX(F3*2^3+G3*2^2+H3*2^1+I3*2^0)</f>
        <v>7</v>
      </c>
      <c r="G6" s="16"/>
      <c r="H6" s="16"/>
      <c r="I6" s="16"/>
      <c r="J6" s="16" t="str">
        <f t="shared" ref="J6" si="2">DEC2HEX(J3*2^3+K3*2^2+L3*2^1+M3*2^0)</f>
        <v>3</v>
      </c>
      <c r="K6" s="16"/>
      <c r="L6" s="16"/>
      <c r="M6" s="16"/>
      <c r="N6" s="16" t="str">
        <f t="shared" ref="N6" si="3">DEC2HEX(N3*2^3+O3*2^2+P3*2^1+Q3*2^0)</f>
        <v>C</v>
      </c>
      <c r="O6" s="16"/>
      <c r="P6" s="16"/>
      <c r="Q6" s="16"/>
    </row>
    <row r="8" spans="1:17" x14ac:dyDescent="0.25">
      <c r="A8" s="14" t="s">
        <v>0</v>
      </c>
      <c r="B8" s="18" t="str">
        <f>CONCATENATE(B3,C3,D3,E3,F3,G3,H3,I3,J3,K3,L3,M3,N3,O3,P3,Q3)</f>
        <v>1010011100111100</v>
      </c>
      <c r="C8" s="18"/>
      <c r="D8" s="18"/>
    </row>
    <row r="9" spans="1:17" x14ac:dyDescent="0.25">
      <c r="A9" s="14" t="s">
        <v>17</v>
      </c>
      <c r="B9" s="18">
        <f>B3*B5+C3*C5+D3*D5+E3*E5+F3*F5+G3*G5+H3*H5+I3*I5+J3*J5+K3*K5+L3*L5+M3*M5+N3*N5+O3*O5+P3*P5+Q3*Q5</f>
        <v>-22724</v>
      </c>
      <c r="C9" s="18"/>
      <c r="D9" s="18"/>
    </row>
    <row r="10" spans="1:17" x14ac:dyDescent="0.25">
      <c r="A10" s="14" t="s">
        <v>1</v>
      </c>
      <c r="B10" s="18" t="str">
        <f>CONCATENATE(B6,F6,J6,N6)</f>
        <v>A73C</v>
      </c>
      <c r="C10" s="18"/>
      <c r="D10" s="18"/>
    </row>
  </sheetData>
  <sheetProtection sheet="1" objects="1" scenarios="1" selectLockedCells="1"/>
  <mergeCells count="8">
    <mergeCell ref="B8:D8"/>
    <mergeCell ref="B9:D9"/>
    <mergeCell ref="B10:D10"/>
    <mergeCell ref="A1:Q1"/>
    <mergeCell ref="B6:E6"/>
    <mergeCell ref="F6:I6"/>
    <mergeCell ref="J6:M6"/>
    <mergeCell ref="N6:Q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B3" sqref="B3"/>
    </sheetView>
  </sheetViews>
  <sheetFormatPr defaultColWidth="11.42578125" defaultRowHeight="15" x14ac:dyDescent="0.25"/>
  <cols>
    <col min="1" max="1" width="11.5703125" style="10" customWidth="1"/>
    <col min="2" max="17" width="6.7109375" style="10" customWidth="1"/>
    <col min="18" max="16384" width="11.42578125" style="10"/>
  </cols>
  <sheetData>
    <row r="1" spans="1:17" ht="21" x14ac:dyDescent="0.35">
      <c r="A1" s="17" t="s">
        <v>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5.75" thickBot="1" x14ac:dyDescent="0.3"/>
    <row r="3" spans="1:17" ht="15.75" thickBot="1" x14ac:dyDescent="0.3">
      <c r="A3" s="11" t="s">
        <v>2</v>
      </c>
      <c r="B3" s="3">
        <v>1</v>
      </c>
      <c r="C3" s="3">
        <v>0</v>
      </c>
      <c r="D3" s="3">
        <v>1</v>
      </c>
      <c r="E3" s="3">
        <v>0</v>
      </c>
      <c r="F3" s="3">
        <v>0</v>
      </c>
      <c r="G3" s="3">
        <v>1</v>
      </c>
      <c r="H3" s="3">
        <v>1</v>
      </c>
      <c r="I3" s="3">
        <v>1</v>
      </c>
      <c r="J3" s="3">
        <v>0</v>
      </c>
      <c r="K3" s="3">
        <v>0</v>
      </c>
      <c r="L3" s="3">
        <v>1</v>
      </c>
      <c r="M3" s="3">
        <v>1</v>
      </c>
      <c r="N3" s="3">
        <v>1</v>
      </c>
      <c r="O3" s="3">
        <v>1</v>
      </c>
      <c r="P3" s="3">
        <v>0</v>
      </c>
      <c r="Q3" s="3">
        <v>0</v>
      </c>
    </row>
    <row r="4" spans="1:17" x14ac:dyDescent="0.25">
      <c r="A4" s="11" t="s">
        <v>4</v>
      </c>
      <c r="B4" s="12">
        <v>0</v>
      </c>
      <c r="C4" s="12">
        <v>-1</v>
      </c>
      <c r="D4" s="12">
        <v>-2</v>
      </c>
      <c r="E4" s="12">
        <v>-3</v>
      </c>
      <c r="F4" s="12">
        <v>-4</v>
      </c>
      <c r="G4" s="12">
        <v>-5</v>
      </c>
      <c r="H4" s="12">
        <v>-6</v>
      </c>
      <c r="I4" s="12">
        <v>-7</v>
      </c>
      <c r="J4" s="12">
        <v>-8</v>
      </c>
      <c r="K4" s="12">
        <v>-9</v>
      </c>
      <c r="L4" s="12">
        <v>-10</v>
      </c>
      <c r="M4" s="12">
        <v>-11</v>
      </c>
      <c r="N4" s="12">
        <v>-12</v>
      </c>
      <c r="O4" s="12">
        <v>-13</v>
      </c>
      <c r="P4" s="12">
        <v>-14</v>
      </c>
      <c r="Q4" s="12">
        <v>-15</v>
      </c>
    </row>
    <row r="5" spans="1:17" x14ac:dyDescent="0.25">
      <c r="A5" s="11" t="s">
        <v>3</v>
      </c>
      <c r="B5" s="13">
        <f t="shared" ref="B5:Q5" si="0">2^B4</f>
        <v>1</v>
      </c>
      <c r="C5" s="13">
        <f t="shared" si="0"/>
        <v>0.5</v>
      </c>
      <c r="D5" s="13">
        <f t="shared" si="0"/>
        <v>0.25</v>
      </c>
      <c r="E5" s="13">
        <f t="shared" si="0"/>
        <v>0.125</v>
      </c>
      <c r="F5" s="13">
        <f t="shared" si="0"/>
        <v>6.25E-2</v>
      </c>
      <c r="G5" s="13">
        <f t="shared" si="0"/>
        <v>3.125E-2</v>
      </c>
      <c r="H5" s="13">
        <f t="shared" si="0"/>
        <v>1.5625E-2</v>
      </c>
      <c r="I5" s="13">
        <f t="shared" si="0"/>
        <v>7.8125E-3</v>
      </c>
      <c r="J5" s="13">
        <f t="shared" si="0"/>
        <v>3.90625E-3</v>
      </c>
      <c r="K5" s="13">
        <f t="shared" si="0"/>
        <v>1.953125E-3</v>
      </c>
      <c r="L5" s="13">
        <f t="shared" si="0"/>
        <v>9.765625E-4</v>
      </c>
      <c r="M5" s="13">
        <f t="shared" si="0"/>
        <v>4.8828125E-4</v>
      </c>
      <c r="N5" s="13">
        <f t="shared" si="0"/>
        <v>2.44140625E-4</v>
      </c>
      <c r="O5" s="13">
        <f t="shared" si="0"/>
        <v>1.220703125E-4</v>
      </c>
      <c r="P5" s="13">
        <f t="shared" si="0"/>
        <v>6.103515625E-5</v>
      </c>
      <c r="Q5" s="13">
        <f t="shared" si="0"/>
        <v>3.0517578125E-5</v>
      </c>
    </row>
    <row r="6" spans="1:17" x14ac:dyDescent="0.25">
      <c r="A6" s="11" t="s">
        <v>1</v>
      </c>
      <c r="B6" s="16" t="str">
        <f>DEC2HEX(B3*2^3+C3*2^2+D3*2^1+E3*2^0)</f>
        <v>A</v>
      </c>
      <c r="C6" s="16"/>
      <c r="D6" s="16"/>
      <c r="E6" s="16"/>
      <c r="F6" s="16" t="str">
        <f t="shared" ref="F6" si="1">DEC2HEX(F3*2^3+G3*2^2+H3*2^1+I3*2^0)</f>
        <v>7</v>
      </c>
      <c r="G6" s="16"/>
      <c r="H6" s="16"/>
      <c r="I6" s="16"/>
      <c r="J6" s="16" t="str">
        <f t="shared" ref="J6" si="2">DEC2HEX(J3*2^3+K3*2^2+L3*2^1+M3*2^0)</f>
        <v>3</v>
      </c>
      <c r="K6" s="16"/>
      <c r="L6" s="16"/>
      <c r="M6" s="16"/>
      <c r="N6" s="16" t="str">
        <f t="shared" ref="N6" si="3">DEC2HEX(N3*2^3+O3*2^2+P3*2^1+Q3*2^0)</f>
        <v>C</v>
      </c>
      <c r="O6" s="16"/>
      <c r="P6" s="16"/>
      <c r="Q6" s="16"/>
    </row>
    <row r="8" spans="1:17" x14ac:dyDescent="0.25">
      <c r="A8" s="14" t="s">
        <v>0</v>
      </c>
      <c r="B8" s="18" t="str">
        <f>CONCATENATE(B3,C3,D3,E3,F3,G3,H3,I3,J3,K3,L3,M3,N3,O3,P3,Q3)</f>
        <v>1010011100111100</v>
      </c>
      <c r="C8" s="18"/>
      <c r="D8" s="18"/>
    </row>
    <row r="9" spans="1:17" x14ac:dyDescent="0.25">
      <c r="A9" s="14" t="s">
        <v>17</v>
      </c>
      <c r="B9" s="18">
        <f>B3*B5+C3*C5+D3*D5+E3*E5+F3*F5+G3*G5+H3*H5+I3*I5+J3*J5+K3*K5+L3*L5+M3*M5+N3*N5+O3*O5+P3*P5+Q3*Q5</f>
        <v>1.3065185546875</v>
      </c>
      <c r="C9" s="18"/>
      <c r="D9" s="18"/>
    </row>
    <row r="10" spans="1:17" x14ac:dyDescent="0.25">
      <c r="A10" s="14" t="s">
        <v>1</v>
      </c>
      <c r="B10" s="18" t="str">
        <f>CONCATENATE(B6,F6,J6,N6)</f>
        <v>A73C</v>
      </c>
      <c r="C10" s="18"/>
      <c r="D10" s="18"/>
    </row>
  </sheetData>
  <sheetProtection sheet="1" objects="1" scenarios="1" selectLockedCells="1"/>
  <mergeCells count="8">
    <mergeCell ref="B8:D8"/>
    <mergeCell ref="B9:D9"/>
    <mergeCell ref="B10:D10"/>
    <mergeCell ref="A1:Q1"/>
    <mergeCell ref="B6:E6"/>
    <mergeCell ref="F6:I6"/>
    <mergeCell ref="J6:M6"/>
    <mergeCell ref="N6:Q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B3" sqref="B3"/>
    </sheetView>
  </sheetViews>
  <sheetFormatPr defaultColWidth="11.42578125" defaultRowHeight="15" x14ac:dyDescent="0.25"/>
  <cols>
    <col min="1" max="1" width="11.5703125" style="10" customWidth="1"/>
    <col min="2" max="17" width="6.7109375" style="10" customWidth="1"/>
    <col min="18" max="16384" width="11.42578125" style="10"/>
  </cols>
  <sheetData>
    <row r="1" spans="1:17" ht="21" x14ac:dyDescent="0.35">
      <c r="A1" s="17" t="s">
        <v>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5.75" thickBot="1" x14ac:dyDescent="0.3"/>
    <row r="3" spans="1:17" ht="15.75" thickBot="1" x14ac:dyDescent="0.3">
      <c r="A3" s="11" t="s">
        <v>2</v>
      </c>
      <c r="B3" s="3">
        <v>1</v>
      </c>
      <c r="C3" s="3">
        <v>0</v>
      </c>
      <c r="D3" s="3">
        <v>1</v>
      </c>
      <c r="E3" s="3">
        <v>0</v>
      </c>
      <c r="F3" s="3">
        <v>0</v>
      </c>
      <c r="G3" s="3">
        <v>1</v>
      </c>
      <c r="H3" s="3">
        <v>1</v>
      </c>
      <c r="I3" s="3">
        <v>1</v>
      </c>
      <c r="J3" s="3">
        <v>0</v>
      </c>
      <c r="K3" s="3">
        <v>0</v>
      </c>
      <c r="L3" s="3">
        <v>1</v>
      </c>
      <c r="M3" s="3">
        <v>1</v>
      </c>
      <c r="N3" s="3">
        <v>1</v>
      </c>
      <c r="O3" s="3">
        <v>1</v>
      </c>
      <c r="P3" s="3">
        <v>0</v>
      </c>
      <c r="Q3" s="3">
        <v>0</v>
      </c>
    </row>
    <row r="4" spans="1:17" x14ac:dyDescent="0.25">
      <c r="A4" s="11" t="s">
        <v>4</v>
      </c>
      <c r="B4" s="12">
        <v>0</v>
      </c>
      <c r="C4" s="12">
        <v>-1</v>
      </c>
      <c r="D4" s="12">
        <v>-2</v>
      </c>
      <c r="E4" s="12">
        <v>-3</v>
      </c>
      <c r="F4" s="12">
        <v>-4</v>
      </c>
      <c r="G4" s="12">
        <v>-5</v>
      </c>
      <c r="H4" s="12">
        <v>-6</v>
      </c>
      <c r="I4" s="12">
        <v>-7</v>
      </c>
      <c r="J4" s="12">
        <v>-8</v>
      </c>
      <c r="K4" s="12">
        <v>-9</v>
      </c>
      <c r="L4" s="12">
        <v>-10</v>
      </c>
      <c r="M4" s="12">
        <v>-11</v>
      </c>
      <c r="N4" s="12">
        <v>-12</v>
      </c>
      <c r="O4" s="12">
        <v>-13</v>
      </c>
      <c r="P4" s="12">
        <v>-14</v>
      </c>
      <c r="Q4" s="12">
        <v>-15</v>
      </c>
    </row>
    <row r="5" spans="1:17" x14ac:dyDescent="0.25">
      <c r="A5" s="11" t="s">
        <v>3</v>
      </c>
      <c r="B5" s="13">
        <f>-(2^B4)</f>
        <v>-1</v>
      </c>
      <c r="C5" s="13">
        <f t="shared" ref="C5:Q5" si="0">2^C4</f>
        <v>0.5</v>
      </c>
      <c r="D5" s="13">
        <f t="shared" si="0"/>
        <v>0.25</v>
      </c>
      <c r="E5" s="13">
        <f t="shared" si="0"/>
        <v>0.125</v>
      </c>
      <c r="F5" s="13">
        <f t="shared" si="0"/>
        <v>6.25E-2</v>
      </c>
      <c r="G5" s="13">
        <f t="shared" si="0"/>
        <v>3.125E-2</v>
      </c>
      <c r="H5" s="13">
        <f t="shared" si="0"/>
        <v>1.5625E-2</v>
      </c>
      <c r="I5" s="13">
        <f t="shared" si="0"/>
        <v>7.8125E-3</v>
      </c>
      <c r="J5" s="13">
        <f t="shared" si="0"/>
        <v>3.90625E-3</v>
      </c>
      <c r="K5" s="13">
        <f t="shared" si="0"/>
        <v>1.953125E-3</v>
      </c>
      <c r="L5" s="13">
        <f t="shared" si="0"/>
        <v>9.765625E-4</v>
      </c>
      <c r="M5" s="13">
        <f t="shared" si="0"/>
        <v>4.8828125E-4</v>
      </c>
      <c r="N5" s="13">
        <f t="shared" si="0"/>
        <v>2.44140625E-4</v>
      </c>
      <c r="O5" s="13">
        <f t="shared" si="0"/>
        <v>1.220703125E-4</v>
      </c>
      <c r="P5" s="13">
        <f t="shared" si="0"/>
        <v>6.103515625E-5</v>
      </c>
      <c r="Q5" s="13">
        <f t="shared" si="0"/>
        <v>3.0517578125E-5</v>
      </c>
    </row>
    <row r="6" spans="1:17" x14ac:dyDescent="0.25">
      <c r="A6" s="11" t="s">
        <v>1</v>
      </c>
      <c r="B6" s="16" t="str">
        <f>DEC2HEX(B3*2^3+C3*2^2+D3*2^1+E3*2^0)</f>
        <v>A</v>
      </c>
      <c r="C6" s="16"/>
      <c r="D6" s="16"/>
      <c r="E6" s="16"/>
      <c r="F6" s="16" t="str">
        <f t="shared" ref="F6" si="1">DEC2HEX(F3*2^3+G3*2^2+H3*2^1+I3*2^0)</f>
        <v>7</v>
      </c>
      <c r="G6" s="16"/>
      <c r="H6" s="16"/>
      <c r="I6" s="16"/>
      <c r="J6" s="16" t="str">
        <f t="shared" ref="J6" si="2">DEC2HEX(J3*2^3+K3*2^2+L3*2^1+M3*2^0)</f>
        <v>3</v>
      </c>
      <c r="K6" s="16"/>
      <c r="L6" s="16"/>
      <c r="M6" s="16"/>
      <c r="N6" s="16" t="str">
        <f t="shared" ref="N6" si="3">DEC2HEX(N3*2^3+O3*2^2+P3*2^1+Q3*2^0)</f>
        <v>C</v>
      </c>
      <c r="O6" s="16"/>
      <c r="P6" s="16"/>
      <c r="Q6" s="16"/>
    </row>
    <row r="8" spans="1:17" x14ac:dyDescent="0.25">
      <c r="A8" s="14" t="s">
        <v>0</v>
      </c>
      <c r="B8" s="18" t="str">
        <f>CONCATENATE(B3,C3,D3,E3,F3,G3,H3,I3,J3,K3,L3,M3,N3,O3,P3,Q3)</f>
        <v>1010011100111100</v>
      </c>
      <c r="C8" s="18"/>
      <c r="D8" s="18"/>
    </row>
    <row r="9" spans="1:17" x14ac:dyDescent="0.25">
      <c r="A9" s="14" t="s">
        <v>17</v>
      </c>
      <c r="B9" s="18">
        <f>B3*B5+C3*C5+D3*D5+E3*E5+F3*F5+G3*G5+H3*H5+I3*I5+J3*J5+K3*K5+L3*L5+M3*M5+N3*N5+O3*O5+P3*P5+Q3*Q5</f>
        <v>-0.6934814453125</v>
      </c>
      <c r="C9" s="18"/>
      <c r="D9" s="18"/>
    </row>
    <row r="10" spans="1:17" x14ac:dyDescent="0.25">
      <c r="A10" s="14" t="s">
        <v>1</v>
      </c>
      <c r="B10" s="18" t="str">
        <f>CONCATENATE(B6,F6,J6,N6)</f>
        <v>A73C</v>
      </c>
      <c r="C10" s="18"/>
      <c r="D10" s="18"/>
    </row>
  </sheetData>
  <sheetProtection sheet="1" objects="1" scenarios="1" selectLockedCells="1"/>
  <mergeCells count="8">
    <mergeCell ref="B8:D8"/>
    <mergeCell ref="B9:D9"/>
    <mergeCell ref="B10:D10"/>
    <mergeCell ref="A1:Q1"/>
    <mergeCell ref="B6:E6"/>
    <mergeCell ref="F6:I6"/>
    <mergeCell ref="J6:M6"/>
    <mergeCell ref="N6:Q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workbookViewId="0">
      <selection activeCell="B3" sqref="B3"/>
    </sheetView>
  </sheetViews>
  <sheetFormatPr defaultColWidth="11.42578125" defaultRowHeight="15" x14ac:dyDescent="0.25"/>
  <cols>
    <col min="1" max="1" width="11.5703125" style="1" bestFit="1" customWidth="1"/>
    <col min="2" max="33" width="4.28515625" style="1" customWidth="1"/>
    <col min="34" max="16384" width="11.42578125" style="1"/>
  </cols>
  <sheetData>
    <row r="1" spans="1:33" ht="21" x14ac:dyDescent="0.35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33" ht="15.75" thickBot="1" x14ac:dyDescent="0.3"/>
    <row r="3" spans="1:33" ht="15.75" thickBot="1" x14ac:dyDescent="0.3">
      <c r="A3" s="2" t="s">
        <v>2</v>
      </c>
      <c r="B3" s="15">
        <v>1</v>
      </c>
      <c r="C3" s="15">
        <v>0</v>
      </c>
      <c r="D3" s="15">
        <v>1</v>
      </c>
      <c r="E3" s="15">
        <v>1</v>
      </c>
      <c r="F3" s="15">
        <v>1</v>
      </c>
      <c r="G3" s="15">
        <v>1</v>
      </c>
      <c r="H3" s="15">
        <v>1</v>
      </c>
      <c r="I3" s="15">
        <v>1</v>
      </c>
      <c r="J3" s="15">
        <v>0</v>
      </c>
      <c r="K3" s="15">
        <v>1</v>
      </c>
      <c r="L3" s="15">
        <v>1</v>
      </c>
      <c r="M3" s="15">
        <v>0</v>
      </c>
      <c r="N3" s="15">
        <v>0</v>
      </c>
      <c r="O3" s="15">
        <v>0</v>
      </c>
      <c r="P3" s="15">
        <v>0</v>
      </c>
      <c r="Q3" s="15">
        <v>0</v>
      </c>
      <c r="R3" s="15">
        <v>0</v>
      </c>
      <c r="S3" s="15">
        <v>0</v>
      </c>
      <c r="T3" s="15">
        <v>0</v>
      </c>
      <c r="U3" s="15">
        <v>0</v>
      </c>
      <c r="V3" s="15">
        <v>0</v>
      </c>
      <c r="W3" s="15">
        <v>0</v>
      </c>
      <c r="X3" s="15">
        <v>0</v>
      </c>
      <c r="Y3" s="15">
        <v>0</v>
      </c>
      <c r="Z3" s="15">
        <v>0</v>
      </c>
      <c r="AA3" s="15">
        <v>0</v>
      </c>
      <c r="AB3" s="15">
        <v>0</v>
      </c>
      <c r="AC3" s="15">
        <v>0</v>
      </c>
      <c r="AD3" s="15">
        <v>0</v>
      </c>
      <c r="AE3" s="15">
        <v>0</v>
      </c>
      <c r="AF3" s="15">
        <v>0</v>
      </c>
      <c r="AG3" s="15">
        <v>0</v>
      </c>
    </row>
    <row r="4" spans="1:33" x14ac:dyDescent="0.25">
      <c r="A4" s="2" t="s">
        <v>9</v>
      </c>
      <c r="B4" s="9" t="s">
        <v>10</v>
      </c>
      <c r="C4" s="9" t="s">
        <v>11</v>
      </c>
      <c r="D4" s="9" t="s">
        <v>11</v>
      </c>
      <c r="E4" s="9" t="s">
        <v>11</v>
      </c>
      <c r="F4" s="9" t="s">
        <v>11</v>
      </c>
      <c r="G4" s="9" t="s">
        <v>11</v>
      </c>
      <c r="H4" s="9" t="s">
        <v>11</v>
      </c>
      <c r="I4" s="9" t="s">
        <v>11</v>
      </c>
      <c r="J4" s="9" t="s">
        <v>11</v>
      </c>
      <c r="K4" s="9" t="s">
        <v>12</v>
      </c>
      <c r="L4" s="9" t="s">
        <v>12</v>
      </c>
      <c r="M4" s="9" t="s">
        <v>12</v>
      </c>
      <c r="N4" s="9" t="s">
        <v>12</v>
      </c>
      <c r="O4" s="9" t="s">
        <v>12</v>
      </c>
      <c r="P4" s="9" t="s">
        <v>12</v>
      </c>
      <c r="Q4" s="9" t="s">
        <v>12</v>
      </c>
      <c r="R4" s="9" t="s">
        <v>12</v>
      </c>
      <c r="S4" s="9" t="s">
        <v>12</v>
      </c>
      <c r="T4" s="9" t="s">
        <v>12</v>
      </c>
      <c r="U4" s="9" t="s">
        <v>12</v>
      </c>
      <c r="V4" s="9" t="s">
        <v>12</v>
      </c>
      <c r="W4" s="9" t="s">
        <v>12</v>
      </c>
      <c r="X4" s="9" t="s">
        <v>12</v>
      </c>
      <c r="Y4" s="9" t="s">
        <v>12</v>
      </c>
      <c r="Z4" s="9" t="s">
        <v>12</v>
      </c>
      <c r="AA4" s="9" t="s">
        <v>12</v>
      </c>
      <c r="AB4" s="9" t="s">
        <v>12</v>
      </c>
      <c r="AC4" s="9" t="s">
        <v>12</v>
      </c>
      <c r="AD4" s="9" t="s">
        <v>12</v>
      </c>
      <c r="AE4" s="9" t="s">
        <v>12</v>
      </c>
      <c r="AF4" s="9" t="s">
        <v>12</v>
      </c>
      <c r="AG4" s="9" t="s">
        <v>12</v>
      </c>
    </row>
    <row r="5" spans="1:33" x14ac:dyDescent="0.25">
      <c r="A5" s="2" t="s">
        <v>4</v>
      </c>
      <c r="B5" s="4">
        <v>0</v>
      </c>
      <c r="C5" s="4">
        <v>7</v>
      </c>
      <c r="D5" s="4">
        <v>6</v>
      </c>
      <c r="E5" s="4">
        <v>5</v>
      </c>
      <c r="F5" s="4">
        <v>4</v>
      </c>
      <c r="G5" s="4">
        <v>3</v>
      </c>
      <c r="H5" s="4">
        <v>2</v>
      </c>
      <c r="I5" s="4">
        <v>1</v>
      </c>
      <c r="J5" s="4">
        <v>0</v>
      </c>
      <c r="K5" s="4">
        <v>-1</v>
      </c>
      <c r="L5" s="4">
        <v>-2</v>
      </c>
      <c r="M5" s="4">
        <v>-3</v>
      </c>
      <c r="N5" s="4">
        <v>-4</v>
      </c>
      <c r="O5" s="4">
        <v>-5</v>
      </c>
      <c r="P5" s="4">
        <v>-6</v>
      </c>
      <c r="Q5" s="4">
        <v>-7</v>
      </c>
      <c r="R5" s="4">
        <v>-8</v>
      </c>
      <c r="S5" s="4">
        <v>-9</v>
      </c>
      <c r="T5" s="4">
        <v>-10</v>
      </c>
      <c r="U5" s="4">
        <v>-11</v>
      </c>
      <c r="V5" s="4">
        <v>-12</v>
      </c>
      <c r="W5" s="4">
        <v>-13</v>
      </c>
      <c r="X5" s="4">
        <v>-14</v>
      </c>
      <c r="Y5" s="4">
        <v>-15</v>
      </c>
      <c r="Z5" s="4">
        <v>-16</v>
      </c>
      <c r="AA5" s="4">
        <v>-17</v>
      </c>
      <c r="AB5" s="4">
        <v>-18</v>
      </c>
      <c r="AC5" s="4">
        <v>-19</v>
      </c>
      <c r="AD5" s="4">
        <v>-20</v>
      </c>
      <c r="AE5" s="4">
        <v>-21</v>
      </c>
      <c r="AF5" s="4">
        <v>-22</v>
      </c>
      <c r="AG5" s="4">
        <v>-23</v>
      </c>
    </row>
    <row r="6" spans="1:33" x14ac:dyDescent="0.25">
      <c r="A6" s="2" t="s">
        <v>3</v>
      </c>
      <c r="B6" s="4">
        <f>B3*2^B5</f>
        <v>1</v>
      </c>
      <c r="C6" s="4">
        <f>2^C5</f>
        <v>128</v>
      </c>
      <c r="D6" s="4">
        <f t="shared" ref="D6:J6" si="0">2^D5</f>
        <v>64</v>
      </c>
      <c r="E6" s="4">
        <f t="shared" si="0"/>
        <v>32</v>
      </c>
      <c r="F6" s="4">
        <f t="shared" si="0"/>
        <v>16</v>
      </c>
      <c r="G6" s="4">
        <f t="shared" si="0"/>
        <v>8</v>
      </c>
      <c r="H6" s="4">
        <f t="shared" si="0"/>
        <v>4</v>
      </c>
      <c r="I6" s="4">
        <f t="shared" si="0"/>
        <v>2</v>
      </c>
      <c r="J6" s="4">
        <f t="shared" si="0"/>
        <v>1</v>
      </c>
      <c r="K6" s="4">
        <f>2^K5</f>
        <v>0.5</v>
      </c>
      <c r="L6" s="4">
        <f t="shared" ref="L6:AG6" si="1">2^L5</f>
        <v>0.25</v>
      </c>
      <c r="M6" s="4">
        <f t="shared" si="1"/>
        <v>0.125</v>
      </c>
      <c r="N6" s="4">
        <f t="shared" si="1"/>
        <v>6.25E-2</v>
      </c>
      <c r="O6" s="4">
        <f t="shared" si="1"/>
        <v>3.125E-2</v>
      </c>
      <c r="P6" s="4">
        <f t="shared" si="1"/>
        <v>1.5625E-2</v>
      </c>
      <c r="Q6" s="4">
        <f t="shared" si="1"/>
        <v>7.8125E-3</v>
      </c>
      <c r="R6" s="4">
        <f t="shared" si="1"/>
        <v>3.90625E-3</v>
      </c>
      <c r="S6" s="4">
        <f t="shared" si="1"/>
        <v>1.953125E-3</v>
      </c>
      <c r="T6" s="4">
        <f t="shared" si="1"/>
        <v>9.765625E-4</v>
      </c>
      <c r="U6" s="4">
        <f t="shared" si="1"/>
        <v>4.8828125E-4</v>
      </c>
      <c r="V6" s="4">
        <f t="shared" si="1"/>
        <v>2.44140625E-4</v>
      </c>
      <c r="W6" s="4">
        <f t="shared" si="1"/>
        <v>1.220703125E-4</v>
      </c>
      <c r="X6" s="4">
        <f t="shared" si="1"/>
        <v>6.103515625E-5</v>
      </c>
      <c r="Y6" s="4">
        <f t="shared" si="1"/>
        <v>3.0517578125E-5</v>
      </c>
      <c r="Z6" s="4">
        <f t="shared" si="1"/>
        <v>1.52587890625E-5</v>
      </c>
      <c r="AA6" s="4">
        <f t="shared" si="1"/>
        <v>7.62939453125E-6</v>
      </c>
      <c r="AB6" s="4">
        <f t="shared" si="1"/>
        <v>3.814697265625E-6</v>
      </c>
      <c r="AC6" s="4">
        <f t="shared" si="1"/>
        <v>1.9073486328125E-6</v>
      </c>
      <c r="AD6" s="4">
        <f t="shared" si="1"/>
        <v>9.5367431640625E-7</v>
      </c>
      <c r="AE6" s="4">
        <f t="shared" si="1"/>
        <v>4.76837158203125E-7</v>
      </c>
      <c r="AF6" s="4">
        <f t="shared" si="1"/>
        <v>2.384185791015625E-7</v>
      </c>
      <c r="AG6" s="4">
        <f t="shared" si="1"/>
        <v>1.1920928955078125E-7</v>
      </c>
    </row>
    <row r="7" spans="1:33" x14ac:dyDescent="0.25">
      <c r="A7" s="2" t="s">
        <v>1</v>
      </c>
      <c r="B7" s="22" t="str">
        <f>DEC2HEX(B3*2^3+C3*2^2+D3*2^1+E3*2^0)</f>
        <v>B</v>
      </c>
      <c r="C7" s="22"/>
      <c r="D7" s="22"/>
      <c r="E7" s="22"/>
      <c r="F7" s="22" t="str">
        <f t="shared" ref="F7" si="2">DEC2HEX(F3*2^3+G3*2^2+H3*2^1+I3*2^0)</f>
        <v>F</v>
      </c>
      <c r="G7" s="22"/>
      <c r="H7" s="22"/>
      <c r="I7" s="22"/>
      <c r="J7" s="22" t="str">
        <f t="shared" ref="J7" si="3">DEC2HEX(J3*2^3+K3*2^2+L3*2^1+M3*2^0)</f>
        <v>6</v>
      </c>
      <c r="K7" s="22"/>
      <c r="L7" s="22"/>
      <c r="M7" s="22"/>
      <c r="N7" s="22" t="str">
        <f t="shared" ref="N7" si="4">DEC2HEX(N3*2^3+O3*2^2+P3*2^1+Q3*2^0)</f>
        <v>0</v>
      </c>
      <c r="O7" s="22"/>
      <c r="P7" s="22"/>
      <c r="Q7" s="22"/>
      <c r="R7" s="22" t="str">
        <f t="shared" ref="R7" si="5">DEC2HEX(R3*2^3+S3*2^2+T3*2^1+U3*2^0)</f>
        <v>0</v>
      </c>
      <c r="S7" s="22"/>
      <c r="T7" s="22"/>
      <c r="U7" s="22"/>
      <c r="V7" s="22" t="str">
        <f t="shared" ref="V7" si="6">DEC2HEX(V3*2^3+W3*2^2+X3*2^1+Y3*2^0)</f>
        <v>0</v>
      </c>
      <c r="W7" s="22"/>
      <c r="X7" s="22"/>
      <c r="Y7" s="22"/>
      <c r="Z7" s="22" t="str">
        <f t="shared" ref="Z7" si="7">DEC2HEX(Z3*2^3+AA3*2^2+AB3*2^1+AC3*2^0)</f>
        <v>0</v>
      </c>
      <c r="AA7" s="22"/>
      <c r="AB7" s="22"/>
      <c r="AC7" s="22"/>
      <c r="AD7" s="22" t="str">
        <f t="shared" ref="AD7" si="8">DEC2HEX(AD3*2^3+AE3*2^2+AF3*2^1+AG3*2^0)</f>
        <v>0</v>
      </c>
      <c r="AE7" s="22"/>
      <c r="AF7" s="22"/>
      <c r="AG7" s="22"/>
    </row>
    <row r="9" spans="1:33" x14ac:dyDescent="0.25">
      <c r="A9" s="5" t="s">
        <v>15</v>
      </c>
      <c r="B9" s="21">
        <f>-1^B3</f>
        <v>-1</v>
      </c>
      <c r="C9" s="21"/>
      <c r="D9" s="21"/>
      <c r="E9" s="7"/>
      <c r="F9" s="5"/>
      <c r="G9" s="5"/>
      <c r="H9" s="5"/>
      <c r="I9" s="5"/>
    </row>
    <row r="10" spans="1:33" x14ac:dyDescent="0.25">
      <c r="A10" s="5" t="s">
        <v>13</v>
      </c>
      <c r="B10" s="21">
        <f>C3*C6+D3*D6+E3*E6+F3*F6+G3*G6+H3*H6+I3*I6+J3*J6-127</f>
        <v>-1</v>
      </c>
      <c r="C10" s="21"/>
      <c r="D10" s="21"/>
      <c r="E10" s="7"/>
      <c r="F10" s="5"/>
      <c r="G10" s="5"/>
      <c r="H10" s="5"/>
      <c r="I10" s="5"/>
    </row>
    <row r="11" spans="1:33" ht="15.75" x14ac:dyDescent="0.3">
      <c r="A11" s="5" t="s">
        <v>14</v>
      </c>
      <c r="B11" s="21">
        <f>1+K3*K6+L3*L6+M3*M6+N3*N6+O3*O6+P3*P6+Q3*Q6+R3*R6+S3*S6+T3*T6+U3*U6+V3*V6+W3*W6+X3*X6+Y3*Y6+Z3*Z6+AA3*AA6+AB3*AB6+AC3*AC6+AD3*AD6+AE3*AE6+AF3*AF6+AG3*AG6</f>
        <v>1.75</v>
      </c>
      <c r="C11" s="21"/>
      <c r="D11" s="21"/>
      <c r="E11" s="7"/>
      <c r="F11" s="5"/>
      <c r="G11" s="5"/>
      <c r="H11" s="5"/>
      <c r="I11" s="5"/>
      <c r="M11" s="8"/>
    </row>
    <row r="12" spans="1:33" x14ac:dyDescent="0.25">
      <c r="A12" s="5" t="s">
        <v>3</v>
      </c>
      <c r="B12" s="21">
        <f>B9*2^B10*B11</f>
        <v>-0.875</v>
      </c>
      <c r="C12" s="21"/>
      <c r="D12" s="21"/>
      <c r="E12" s="7"/>
      <c r="F12" s="5"/>
      <c r="G12" s="5"/>
      <c r="H12" s="5"/>
      <c r="I12" s="5"/>
    </row>
    <row r="13" spans="1:33" x14ac:dyDescent="0.25">
      <c r="A13" s="5"/>
      <c r="B13" s="6"/>
      <c r="C13" s="6"/>
      <c r="D13" s="6"/>
      <c r="E13" s="5"/>
      <c r="F13" s="5"/>
      <c r="G13" s="5"/>
      <c r="H13" s="5"/>
      <c r="I13" s="5"/>
    </row>
    <row r="14" spans="1:33" x14ac:dyDescent="0.25">
      <c r="A14" s="5" t="s">
        <v>0</v>
      </c>
      <c r="B14" s="20" t="str">
        <f>CONCATENATE(B3,C3,D3,E3,F3,G3,H3,I3,J3,K3,L3,M3,N3,O3,P3,Q3,R3,S3,T3,U3,V3,W3,X3,Y3,Z3,AA3,AB3,AC3,AD3,AE3,AF3,AG3,)</f>
        <v>10111111011000000000000000000000</v>
      </c>
      <c r="C14" s="20"/>
      <c r="D14" s="20"/>
      <c r="E14" s="20"/>
      <c r="F14" s="20"/>
      <c r="G14" s="20"/>
      <c r="H14" s="20"/>
      <c r="I14" s="20"/>
    </row>
    <row r="15" spans="1:33" x14ac:dyDescent="0.25">
      <c r="A15" s="5" t="s">
        <v>17</v>
      </c>
      <c r="B15" s="20">
        <f>B12</f>
        <v>-0.875</v>
      </c>
      <c r="C15" s="20"/>
      <c r="D15" s="20"/>
      <c r="E15" s="20"/>
      <c r="F15" s="20"/>
      <c r="G15" s="20"/>
      <c r="H15" s="20"/>
      <c r="I15" s="20"/>
    </row>
    <row r="16" spans="1:33" x14ac:dyDescent="0.25">
      <c r="A16" s="5" t="s">
        <v>1</v>
      </c>
      <c r="B16" s="20" t="str">
        <f>CONCATENATE(B7,F7,J7,N7,R7,V7,Z7,AD7)</f>
        <v>BF600000</v>
      </c>
      <c r="C16" s="20"/>
      <c r="D16" s="20"/>
      <c r="E16" s="20"/>
      <c r="F16" s="20"/>
      <c r="G16" s="20"/>
      <c r="H16" s="20"/>
      <c r="I16" s="20"/>
    </row>
  </sheetData>
  <sheetProtection sheet="1" objects="1" scenarios="1" selectLockedCells="1"/>
  <mergeCells count="16">
    <mergeCell ref="A1:AG1"/>
    <mergeCell ref="B14:I14"/>
    <mergeCell ref="B16:I16"/>
    <mergeCell ref="B15:I15"/>
    <mergeCell ref="B9:D9"/>
    <mergeCell ref="B10:D10"/>
    <mergeCell ref="B11:D11"/>
    <mergeCell ref="B12:D12"/>
    <mergeCell ref="V7:Y7"/>
    <mergeCell ref="Z7:AC7"/>
    <mergeCell ref="AD7:AG7"/>
    <mergeCell ref="B7:E7"/>
    <mergeCell ref="F7:I7"/>
    <mergeCell ref="J7:M7"/>
    <mergeCell ref="N7:Q7"/>
    <mergeCell ref="R7:U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u(16.0)</vt:lpstr>
      <vt:lpstr>s(16.0)</vt:lpstr>
      <vt:lpstr>u(1.15)</vt:lpstr>
      <vt:lpstr>s(1.15)</vt:lpstr>
      <vt:lpstr>Single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Neff</dc:creator>
  <cp:lastModifiedBy>Wolfgang Neff</cp:lastModifiedBy>
  <dcterms:created xsi:type="dcterms:W3CDTF">2011-01-29T20:35:13Z</dcterms:created>
  <dcterms:modified xsi:type="dcterms:W3CDTF">2016-05-04T21:55:41Z</dcterms:modified>
</cp:coreProperties>
</file>